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使い方" sheetId="1" state="visible" r:id="rId1"/>
    <sheet name="入力" sheetId="2" state="visible" r:id="rId2"/>
    <sheet name="分析" sheetId="3" state="visible" r:id="rId3"/>
    <sheet name="グラフ" sheetId="4" state="visible" r:id="rId4"/>
  </sheets>
  <definedNames>
    <definedName name="_xlnm.Print_Area" localSheetId="0">'使い方'!$A$1:$C$35</definedName>
  </definedNames>
  <calcPr calcId="124519" fullCalcOnLoad="1"/>
</workbook>
</file>

<file path=xl/styles.xml><?xml version="1.0" encoding="utf-8"?>
<styleSheet xmlns="http://schemas.openxmlformats.org/spreadsheetml/2006/main">
  <numFmts count="5">
    <numFmt numFmtId="164" formatCode="#,##0;[Red]-#,##0"/>
    <numFmt numFmtId="165" formatCode="0.0%;[Red]-0.0%"/>
    <numFmt numFmtId="166" formatCode="0.00&quot;倍&quot;"/>
    <numFmt numFmtId="167" formatCode="0.0&quot;年&quot;"/>
    <numFmt numFmtId="168" formatCode="0&quot;期&quot;"/>
  </numFmts>
  <fonts count="18">
    <font>
      <name val="Calibri"/>
      <family val="2"/>
      <color theme="1"/>
      <sz val="11"/>
      <scheme val="minor"/>
    </font>
    <font>
      <name val="Yu Gothic"/>
      <b val="1"/>
      <color rgb="00C9A54A"/>
      <sz val="9"/>
    </font>
    <font>
      <name val="Yu Gothic"/>
      <b val="1"/>
      <color rgb="00FFFFFF"/>
      <sz val="16"/>
    </font>
    <font>
      <name val="Yu Gothic"/>
      <color rgb="00CFE0DC"/>
      <sz val="9.5"/>
    </font>
    <font>
      <name val="Yu Gothic"/>
      <b val="1"/>
      <color rgb="001B2F4E"/>
      <sz val="12"/>
    </font>
    <font>
      <name val="Yu Gothic"/>
      <color rgb="001D2B29"/>
      <sz val="10.5"/>
    </font>
    <font>
      <name val="Yu Gothic"/>
      <b val="1"/>
      <color rgb="001B2F4E"/>
      <sz val="10.5"/>
    </font>
    <font>
      <name val="Yu Gothic"/>
      <color rgb="004F5F5C"/>
      <sz val="10"/>
    </font>
    <font>
      <name val="Yu Gothic"/>
      <color rgb="00E6C200"/>
      <sz val="11"/>
    </font>
    <font>
      <name val="Yu Gothic"/>
      <color rgb="004F5F5C"/>
      <sz val="9.5"/>
    </font>
    <font>
      <name val="Yu Gothic"/>
      <b val="1"/>
      <color rgb="00FFFFFF"/>
      <sz val="10"/>
    </font>
    <font>
      <name val="Yu Gothic"/>
      <color rgb="000000FF"/>
      <sz val="10.5"/>
    </font>
    <font>
      <name val="Yu Gothic"/>
      <b val="1"/>
      <color rgb="001D2B29"/>
      <sz val="10.5"/>
    </font>
    <font>
      <name val="Yu Gothic"/>
      <color rgb="004F5F5C"/>
      <sz val="9"/>
    </font>
    <font>
      <name val="Yu Gothic"/>
      <b val="1"/>
      <color rgb="00C9A54A"/>
      <sz val="10.5"/>
    </font>
    <font>
      <name val="Yu Gothic"/>
      <color rgb="002A78D6"/>
      <sz val="10.5"/>
    </font>
    <font>
      <name val="Yu Gothic"/>
      <color rgb="002A78D6"/>
      <sz val="10.5"/>
      <u val="single"/>
    </font>
    <font>
      <name val="Yu Gothic"/>
      <color rgb="002A78D6"/>
      <sz val="10"/>
      <u val="single"/>
    </font>
  </fonts>
  <fills count="6">
    <fill>
      <patternFill/>
    </fill>
    <fill>
      <patternFill patternType="gray125"/>
    </fill>
    <fill>
      <patternFill patternType="solid">
        <fgColor rgb="001B2F4E"/>
        <bgColor rgb="001B2F4E"/>
      </patternFill>
    </fill>
    <fill>
      <patternFill patternType="solid">
        <fgColor rgb="00C9A54A"/>
        <bgColor rgb="00C9A54A"/>
      </patternFill>
    </fill>
    <fill>
      <patternFill patternType="solid">
        <fgColor rgb="00FFF7D6"/>
        <bgColor rgb="00FFF7D6"/>
      </patternFill>
    </fill>
    <fill>
      <patternFill patternType="solid">
        <fgColor rgb="00EEF2F7"/>
        <bgColor rgb="00EEF2F7"/>
      </patternFill>
    </fill>
  </fills>
  <borders count="2">
    <border>
      <left/>
      <right/>
      <top/>
      <bottom/>
      <diagonal/>
    </border>
    <border>
      <left style="thin">
        <color rgb="00C9D4D1"/>
      </left>
      <right style="thin">
        <color rgb="00C9D4D1"/>
      </right>
      <top style="thin">
        <color rgb="00C9D4D1"/>
      </top>
      <bottom style="thin">
        <color rgb="00C9D4D1"/>
      </bottom>
    </border>
  </borders>
  <cellStyleXfs count="1">
    <xf numFmtId="0" fontId="0" fillId="0" borderId="0"/>
  </cellStyleXfs>
  <cellXfs count="33">
    <xf numFmtId="0" fontId="0" fillId="0" borderId="0" pivotButton="0" quotePrefix="0" xfId="0"/>
    <xf numFmtId="0" fontId="1" fillId="2" borderId="0" pivotButton="0" quotePrefix="0" xfId="0"/>
    <xf numFmtId="0" fontId="0" fillId="2" borderId="0" pivotButton="0" quotePrefix="0" xfId="0"/>
    <xf numFmtId="0" fontId="2" fillId="2" borderId="0" pivotButton="0" quotePrefix="0" xfId="0"/>
    <xf numFmtId="0" fontId="3" fillId="2" borderId="0" applyAlignment="1" pivotButton="0" quotePrefix="0" xfId="0">
      <alignment vertical="center" wrapText="1"/>
    </xf>
    <xf numFmtId="0" fontId="0" fillId="3" borderId="0" pivotButton="0" quotePrefix="0" xfId="0"/>
    <xf numFmtId="0" fontId="4" fillId="0" borderId="0" applyAlignment="1" pivotButton="0" quotePrefix="0" xfId="0">
      <alignment vertical="top"/>
    </xf>
    <xf numFmtId="0" fontId="5" fillId="0" borderId="0" applyAlignment="1" pivotButton="0" quotePrefix="0" xfId="0">
      <alignment vertical="top" wrapText="1"/>
    </xf>
    <xf numFmtId="0" fontId="6" fillId="0" borderId="0" applyAlignment="1" pivotButton="0" quotePrefix="0" xfId="0">
      <alignment vertical="top"/>
    </xf>
    <xf numFmtId="0" fontId="5" fillId="0" borderId="0" applyAlignment="1" pivotButton="0" quotePrefix="0" xfId="0">
      <alignment vertical="top"/>
    </xf>
    <xf numFmtId="0" fontId="7" fillId="0" borderId="0" applyAlignment="1" pivotButton="0" quotePrefix="0" xfId="0">
      <alignment vertical="top" wrapText="1"/>
    </xf>
    <xf numFmtId="0" fontId="16" fillId="0" borderId="0" pivotButton="0" quotePrefix="0" xfId="0"/>
    <xf numFmtId="0" fontId="17" fillId="0" borderId="0" applyAlignment="1" pivotButton="0" quotePrefix="0" xfId="0">
      <alignment vertical="top" wrapText="1"/>
    </xf>
    <xf numFmtId="0" fontId="3" fillId="2" borderId="0" pivotButton="0" quotePrefix="0" xfId="0"/>
    <xf numFmtId="0" fontId="8" fillId="4" borderId="0" applyProtection="1" pivotButton="0" quotePrefix="0" xfId="0">
      <protection locked="0" hidden="0"/>
    </xf>
    <xf numFmtId="0" fontId="9" fillId="0" borderId="0" applyAlignment="1" pivotButton="0" quotePrefix="0" xfId="0">
      <alignment horizontal="left" vertical="center"/>
    </xf>
    <xf numFmtId="0" fontId="10" fillId="2" borderId="1" applyAlignment="1" pivotButton="0" quotePrefix="0" xfId="0">
      <alignment horizontal="center" vertical="center" wrapText="1"/>
    </xf>
    <xf numFmtId="49" fontId="11" fillId="4" borderId="1" applyAlignment="1" applyProtection="1" pivotButton="0" quotePrefix="0" xfId="0">
      <alignment horizontal="center"/>
      <protection locked="0" hidden="0"/>
    </xf>
    <xf numFmtId="0" fontId="12" fillId="0" borderId="1" applyAlignment="1" pivotButton="0" quotePrefix="0" xfId="0">
      <alignment horizontal="left" vertical="center"/>
    </xf>
    <xf numFmtId="164" fontId="11" fillId="4" borderId="1" applyAlignment="1" applyProtection="1" pivotButton="0" quotePrefix="0" xfId="0">
      <alignment horizontal="right" vertical="center"/>
      <protection locked="0" hidden="0"/>
    </xf>
    <xf numFmtId="0" fontId="9" fillId="0" borderId="0" applyAlignment="1" pivotButton="0" quotePrefix="0" xfId="0">
      <alignment vertical="top"/>
    </xf>
    <xf numFmtId="49" fontId="10" fillId="2" borderId="1" applyAlignment="1" pivotButton="0" quotePrefix="0" xfId="0">
      <alignment horizontal="center" vertical="center"/>
    </xf>
    <xf numFmtId="164" fontId="5" fillId="0" borderId="1" applyAlignment="1" pivotButton="0" quotePrefix="0" xfId="0">
      <alignment horizontal="right" vertical="center"/>
    </xf>
    <xf numFmtId="0" fontId="13" fillId="0" borderId="0" applyAlignment="1" pivotButton="0" quotePrefix="0" xfId="0">
      <alignment vertical="top"/>
    </xf>
    <xf numFmtId="165" fontId="5" fillId="0" borderId="1" applyAlignment="1" pivotButton="0" quotePrefix="0" xfId="0">
      <alignment horizontal="right" vertical="center"/>
    </xf>
    <xf numFmtId="166" fontId="5" fillId="0" borderId="1" applyAlignment="1" pivotButton="0" quotePrefix="0" xfId="0">
      <alignment horizontal="right" vertical="center"/>
    </xf>
    <xf numFmtId="167" fontId="5" fillId="0" borderId="1" applyAlignment="1" pivotButton="0" quotePrefix="0" xfId="0">
      <alignment horizontal="right" vertical="center"/>
    </xf>
    <xf numFmtId="9" fontId="5" fillId="0" borderId="1" applyAlignment="1" pivotButton="0" quotePrefix="0" xfId="0">
      <alignment horizontal="right" vertical="center"/>
    </xf>
    <xf numFmtId="0" fontId="14" fillId="0" borderId="0" applyAlignment="1" pivotButton="0" quotePrefix="0" xfId="0">
      <alignment horizontal="left" vertical="center"/>
    </xf>
    <xf numFmtId="49" fontId="5" fillId="0" borderId="1" applyAlignment="1" pivotButton="0" quotePrefix="0" xfId="0">
      <alignment horizontal="center" vertical="center"/>
    </xf>
    <xf numFmtId="49" fontId="12" fillId="5" borderId="1" applyAlignment="1" pivotButton="0" quotePrefix="0" xfId="0">
      <alignment horizontal="center" vertical="center"/>
    </xf>
    <xf numFmtId="164" fontId="12" fillId="5" borderId="1" applyAlignment="1" pivotButton="0" quotePrefix="0" xfId="0">
      <alignment horizontal="right" vertical="center"/>
    </xf>
    <xf numFmtId="168" fontId="12" fillId="5" borderId="1" applyAlignment="1" pivotButton="0" quotePrefix="0" xfId="0">
      <alignment horizontal="right" vertical="center"/>
    </xf>
  </cellXfs>
  <cellStyles count="1">
    <cellStyle name="Normal" xfId="0" builtinId="0" hidden="0"/>
  </cellStyles>
  <dxfs count="2">
    <dxf>
      <font>
        <name val="Yu Gothic"/>
        <b val="1"/>
        <color rgb="00B3361F"/>
      </font>
    </dxf>
    <dxf>
      <font>
        <name val="Yu Gothic"/>
        <b val="1"/>
        <color rgb="001F7A4D"/>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harts/chart1.xml><?xml version="1.0" encoding="utf-8"?>
<chartSpace xmlns:a="http://schemas.openxmlformats.org/drawingml/2006/main" xmlns="http://schemas.openxmlformats.org/drawingml/2006/chart">
  <chart>
    <title>
      <tx>
        <rich>
          <a:bodyPr/>
          <a:p>
            <a:pPr>
              <a:defRPr/>
            </a:pPr>
            <a:r>
              <a:t>3つのキャッシュフローの推移</a:t>
            </a:r>
          </a:p>
        </rich>
      </tx>
    </title>
    <plotArea>
      <barChart>
        <barDir val="col"/>
        <grouping val="clustered"/>
        <ser>
          <idx val="0"/>
          <order val="0"/>
          <tx>
            <strRef>
              <f>'入力'!B10</f>
            </strRef>
          </tx>
          <spPr>
            <a:solidFill>
              <a:srgbClr val="2A78D6"/>
            </a:solidFill>
            <a:ln>
              <a:prstDash val="solid"/>
            </a:ln>
          </spPr>
          <invertIfNegative val="0"/>
          <cat>
            <numRef>
              <f>'入力'!$C$7:$G$7</f>
            </numRef>
          </cat>
          <val>
            <numRef>
              <f>'入力'!$C$10:$G$10</f>
            </numRef>
          </val>
        </ser>
        <ser>
          <idx val="1"/>
          <order val="1"/>
          <tx>
            <strRef>
              <f>'入力'!B11</f>
            </strRef>
          </tx>
          <spPr>
            <a:solidFill>
              <a:srgbClr val="EB6834"/>
            </a:solidFill>
            <a:ln>
              <a:prstDash val="solid"/>
            </a:ln>
          </spPr>
          <invertIfNegative val="0"/>
          <cat>
            <numRef>
              <f>'入力'!$C$7:$G$7</f>
            </numRef>
          </cat>
          <val>
            <numRef>
              <f>'入力'!$C$11:$G$11</f>
            </numRef>
          </val>
        </ser>
        <ser>
          <idx val="2"/>
          <order val="2"/>
          <tx>
            <strRef>
              <f>'入力'!B12</f>
            </strRef>
          </tx>
          <spPr>
            <a:solidFill>
              <a:srgbClr val="8C9CB0"/>
            </a:solidFill>
            <a:ln>
              <a:prstDash val="solid"/>
            </a:ln>
          </spPr>
          <invertIfNegative val="0"/>
          <cat>
            <numRef>
              <f>'入力'!$C$7:$G$7</f>
            </numRef>
          </cat>
          <val>
            <numRef>
              <f>'入力'!$C$12:$G$12</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numFmt formatCode="#,##0" sourceLinked="0"/>
        <majorTickMark val="none"/>
        <minorTickMark val="none"/>
        <crossAx val="10"/>
      </valAx>
    </plotArea>
    <legend>
      <legendPos val="b"/>
    </legend>
    <plotVisOnly val="1"/>
    <dispBlanksAs val="gap"/>
  </chart>
</chartSpace>
</file>

<file path=xl/charts/chart2.xml><?xml version="1.0" encoding="utf-8"?>
<chartSpace xmlns:a="http://schemas.openxmlformats.org/drawingml/2006/main" xmlns="http://schemas.openxmlformats.org/drawingml/2006/chart">
  <chart>
    <title>
      <tx>
        <rich>
          <a:bodyPr/>
          <a:p>
            <a:pPr>
              <a:defRPr/>
            </a:pPr>
            <a:r>
              <a:t>フリーキャッシュフローと期末現金</a:t>
            </a:r>
          </a:p>
        </rich>
      </tx>
    </title>
    <plotArea>
      <lineChart>
        <grouping val="standard"/>
        <ser>
          <idx val="0"/>
          <order val="0"/>
          <tx>
            <strRef>
              <f>'分析'!B7</f>
            </strRef>
          </tx>
          <spPr>
            <a:ln w="26000">
              <a:solidFill>
                <a:srgbClr val="1BAF7A"/>
              </a:solidFill>
              <a:prstDash val="solid"/>
            </a:ln>
          </spPr>
          <marker>
            <symbol val="none"/>
            <spPr>
              <a:ln>
                <a:prstDash val="solid"/>
              </a:ln>
            </spPr>
          </marker>
          <cat>
            <numRef>
              <f>'入力'!$C$7:$G$7</f>
            </numRef>
          </cat>
          <val>
            <numRef>
              <f>'分析'!$C$7:$G$7</f>
            </numRef>
          </val>
          <smooth val="0"/>
        </ser>
        <ser>
          <idx val="1"/>
          <order val="1"/>
          <tx>
            <strRef>
              <f>'入力'!B13</f>
            </strRef>
          </tx>
          <spPr>
            <a:ln w="26000">
              <a:solidFill>
                <a:srgbClr val="1B2F4E"/>
              </a:solidFill>
              <a:prstDash val="solid"/>
            </a:ln>
          </spPr>
          <marker>
            <symbol val="none"/>
            <spPr>
              <a:ln>
                <a:prstDash val="solid"/>
              </a:ln>
            </spPr>
          </marker>
          <cat>
            <numRef>
              <f>'入力'!$C$7:$G$7</f>
            </numRef>
          </cat>
          <val>
            <numRef>
              <f>'入力'!$C$13:$G$13</f>
            </numRef>
          </val>
          <smooth val="0"/>
        </ser>
        <axId val="10"/>
        <axId val="100"/>
      </lineChart>
      <catAx>
        <axId val="10"/>
        <scaling>
          <orientation val="minMax"/>
        </scaling>
        <axPos val="l"/>
        <majorTickMark val="none"/>
        <minorTickMark val="none"/>
        <crossAx val="100"/>
        <lblOffset val="100"/>
      </catAx>
      <valAx>
        <axId val="100"/>
        <scaling>
          <orientation val="minMax"/>
        </scaling>
        <axPos val="l"/>
        <majorGridlines/>
        <numFmt formatCode="#,##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col>
      <colOff>0</colOff>
      <row>5</row>
      <rowOff>0</rowOff>
    </from>
    <ext cx="6480000" cy="3240000"/>
    <graphicFrame>
      <nvGraphicFramePr>
        <cNvPr id="1" name="Chart 1"/>
        <cNvGraphicFramePr/>
      </nvGraphicFramePr>
      <xfrm/>
      <a:graphic>
        <a:graphicData uri="http://schemas.openxmlformats.org/drawingml/2006/chart">
          <c:chart r:id="rId1"/>
        </a:graphicData>
      </a:graphic>
    </graphicFrame>
    <clientData/>
  </oneCellAnchor>
  <oneCellAnchor>
    <from>
      <col>1</col>
      <colOff>0</colOff>
      <row>25</row>
      <rowOff>0</rowOff>
    </from>
    <ext cx="6480000" cy="3240000"/>
    <graphicFrame>
      <nvGraphicFramePr>
        <cNvPr id="2" name="Chart 2"/>
        <cNvGraphicFramePr/>
      </nvGraphicFramePr>
      <xfrm/>
      <a:graphic>
        <a:graphicData uri="http://schemas.openxmlformats.org/drawingml/2006/chart">
          <c:chart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ashflowstatement.biz/how-to-read/" TargetMode="External" Id="rId1" /><Relationship Type="http://schemas.openxmlformats.org/officeDocument/2006/relationships/hyperlink" Target="#'&#20837;&#21147;'!A1" TargetMode="External" Id="rId2" /><Relationship Type="http://schemas.openxmlformats.org/officeDocument/2006/relationships/hyperlink" Target="#'&#20998;&#26512;'!A1" TargetMode="External" Id="rId3" /><Relationship Type="http://schemas.openxmlformats.org/officeDocument/2006/relationships/hyperlink" Target="#'&#12464;&#12521;&#12501;'!A1" TargetMode="External" Id="rId4" /><Relationship Type="http://schemas.openxmlformats.org/officeDocument/2006/relationships/hyperlink" Target="https://cashflowstatement.biz/" TargetMode="External" Id="rId5" /></Relationships>
</file>

<file path=xl/worksheets/_rels/sheet4.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tabColor rgb="00C9A54A"/>
    <outlinePr summaryBelow="1" summaryRight="1"/>
    <pageSetUpPr fitToPage="1"/>
  </sheetPr>
  <dimension ref="A1:C35"/>
  <sheetViews>
    <sheetView showGridLines="0" tabSelected="0" workbookViewId="0">
      <selection activeCell="A1" sqref="A1"/>
    </sheetView>
  </sheetViews>
  <sheetFormatPr baseColWidth="8" defaultRowHeight="15"/>
  <cols>
    <col width="3" customWidth="1" min="1" max="1"/>
    <col width="22" customWidth="1" min="2" max="2"/>
    <col width="90" customWidth="1" min="3" max="3"/>
  </cols>
  <sheetData>
    <row r="1" ht="18" customHeight="1">
      <c r="A1" s="1" t="inlineStr">
        <is>
          <t>キャッシュフロー計算書ナビ｜無料Excelテンプレート</t>
        </is>
      </c>
      <c r="B1" s="2" t="n"/>
      <c r="C1" s="2" t="n"/>
    </row>
    <row r="2" ht="30" customHeight="1">
      <c r="A2" s="3" t="inlineStr">
        <is>
          <t>キャッシュフロー分析シート（5期）</t>
        </is>
      </c>
      <c r="B2" s="2" t="n"/>
      <c r="C2" s="2" t="n"/>
    </row>
    <row r="3" ht="36" customHeight="1">
      <c r="A3" s="4" t="inlineStr">
        <is>
          <t>5期分のキャッシュフロー計算書の数字を入れると、フリーキャッシュフローや営業CFマージン、利益の質、債務償還年数を自動で計算し、毎期のキャッシュフローのパターン（8タイプ）を判定します。</t>
        </is>
      </c>
    </row>
    <row r="4" ht="3" customHeight="1">
      <c r="A4" s="5" t="n"/>
      <c r="B4" s="5" t="n"/>
      <c r="C4" s="5" t="n"/>
    </row>
    <row r="5"/>
    <row r="6">
      <c r="B6" s="6" t="inlineStr">
        <is>
          <t>このシートでできること</t>
        </is>
      </c>
    </row>
    <row r="7" ht="36" customHeight="1">
      <c r="B7" s="7" t="inlineStr">
        <is>
          <t>5期分のキャッシュフロー計算書の数字を入れると、フリーキャッシュフローや営業CFマージン、利益の質、債務償還年数を自動で計算し、毎期のキャッシュフローのパターン（8タイプ）を判定します。</t>
        </is>
      </c>
    </row>
    <row r="8"/>
    <row r="9">
      <c r="B9" s="6" t="inlineStr">
        <is>
          <t>使い方</t>
        </is>
      </c>
    </row>
    <row r="10" ht="36" customHeight="1">
      <c r="B10" s="8" t="inlineStr">
        <is>
          <t>ステップ1</t>
        </is>
      </c>
      <c r="C10" s="7" t="inlineStr">
        <is>
          <t>「入力」シートに、古い期から順に5期分の数字を入れます（有価証券報告書の「主要な経営指標等の推移」に5期分がまとまっています）。</t>
        </is>
      </c>
    </row>
    <row r="11">
      <c r="B11" s="8" t="inlineStr">
        <is>
          <t>ステップ2</t>
        </is>
      </c>
      <c r="C11" s="9" t="inlineStr">
        <is>
          <t>「分析」シートで各指標の推移とパターンの変化を確認します。</t>
        </is>
      </c>
    </row>
    <row r="12" ht="36" customHeight="1">
      <c r="B12" s="8" t="inlineStr">
        <is>
          <t>ステップ3</t>
        </is>
      </c>
      <c r="C12" s="7" t="inlineStr">
        <is>
          <t>「グラフ」シートで3つのキャッシュフローとフリーキャッシュフローの推移を確認します。</t>
        </is>
      </c>
    </row>
    <row r="13"/>
    <row r="14">
      <c r="B14" s="6" t="inlineStr">
        <is>
          <t>用意するデータ</t>
        </is>
      </c>
    </row>
    <row r="15" ht="36" customHeight="1">
      <c r="B15" s="8" t="inlineStr">
        <is>
          <t>必要な数値</t>
        </is>
      </c>
      <c r="C15" s="7" t="inlineStr">
        <is>
          <t>売上高、当期純利益、営業・投資・財務キャッシュフロー、現金及び現金同等物の期末残高、有利子負債（各期）</t>
        </is>
      </c>
    </row>
    <row r="16"/>
    <row r="17">
      <c r="B17" s="6" t="inlineStr">
        <is>
          <t>ポイント</t>
        </is>
      </c>
    </row>
    <row r="18" ht="36" customHeight="1">
      <c r="C18" s="7" t="inlineStr">
        <is>
          <t>・営業CF÷当期純利益（利益の質）が1倍を大きく下回る年は、利益は出ていてもお金が入っていない状態です。売上債権や在庫の増加を確認しましょう。</t>
        </is>
      </c>
    </row>
    <row r="19">
      <c r="C19" s="9" t="inlineStr">
        <is>
          <t>・債務償還年数は「有利子負債÷営業CF」で、10年以内がひとつの目安です。</t>
        </is>
      </c>
    </row>
    <row r="20"/>
    <row r="21">
      <c r="B21" s="6" t="inlineStr">
        <is>
          <t>ご利用にあたって</t>
        </is>
      </c>
    </row>
    <row r="22" ht="36" customHeight="1">
      <c r="C22" s="10" t="inlineStr">
        <is>
          <t>・計算式を誤って消さないよう、入力欄以外のセルは保護しています（パスワードなし）。式やレイアウトを変えたいときは［校閲］→［シート保護の解除］で解除できます。</t>
        </is>
      </c>
    </row>
    <row r="23" ht="36" customHeight="1">
      <c r="C23" s="10" t="inlineStr">
        <is>
          <t>・判定や目安は一般的な水準によるもので、業種や会社の状況によって適正な水準は異なります。</t>
        </is>
      </c>
    </row>
    <row r="24" ht="36" customHeight="1">
      <c r="C24" s="10" t="inlineStr">
        <is>
          <t>・本シートの結果は投資判断・融資判断などを保証するものではありません。最終的なご判断はご自身の責任で行ってください。</t>
        </is>
      </c>
    </row>
    <row r="25" ht="36" customHeight="1">
      <c r="C25" s="10" t="inlineStr">
        <is>
          <t>・キャッシュフロー計算書の読み方：https://cashflowstatement.biz/how-to-read/</t>
        </is>
      </c>
    </row>
    <row r="26"/>
    <row r="27">
      <c r="B27" s="6" t="inlineStr">
        <is>
          <t>サンプルを消して自分の数値を入れるには</t>
        </is>
      </c>
    </row>
    <row r="28" ht="36" customHeight="1">
      <c r="C28" s="7" t="inlineStr">
        <is>
          <t>「入力」シートで黄色のセルを範囲選択して Delete キーを押すと、サンプル数値だけが消えます（計算式は保護されているので消えません）。</t>
        </is>
      </c>
    </row>
    <row r="29"/>
    <row r="30">
      <c r="B30" s="6" t="inlineStr">
        <is>
          <t>シート一覧（クリックで移動）</t>
        </is>
      </c>
    </row>
    <row r="31">
      <c r="C31" s="11" t="inlineStr">
        <is>
          <t>→ 入力</t>
        </is>
      </c>
    </row>
    <row r="32">
      <c r="C32" s="11" t="inlineStr">
        <is>
          <t>→ 分析</t>
        </is>
      </c>
    </row>
    <row r="33">
      <c r="C33" s="11" t="inlineStr">
        <is>
          <t>→ グラフ</t>
        </is>
      </c>
    </row>
    <row r="34"/>
    <row r="35" ht="36" customHeight="1">
      <c r="C35" s="12" t="inlineStr">
        <is>
          <t>キャッシュフロー計算書ナビ（https://cashflowstatement.biz/）</t>
        </is>
      </c>
    </row>
  </sheetData>
  <mergeCells count="2">
    <mergeCell ref="A3:C3"/>
    <mergeCell ref="B7:C7"/>
  </mergeCells>
  <hyperlinks>
    <hyperlink xmlns:r="http://schemas.openxmlformats.org/officeDocument/2006/relationships" ref="C25" r:id="rId1"/>
    <hyperlink xmlns:r="http://schemas.openxmlformats.org/officeDocument/2006/relationships" ref="C31" r:id="rId2"/>
    <hyperlink xmlns:r="http://schemas.openxmlformats.org/officeDocument/2006/relationships" ref="C32" r:id="rId3"/>
    <hyperlink xmlns:r="http://schemas.openxmlformats.org/officeDocument/2006/relationships" ref="C33" r:id="rId4"/>
    <hyperlink xmlns:r="http://schemas.openxmlformats.org/officeDocument/2006/relationships" ref="C35" r:id="rId5"/>
  </hyperlinks>
  <pageMargins left="0.75" right="0.75" top="1" bottom="1" header="0.5" footer="0.5"/>
  <pageSetup orientation="portrait" paperSize="9" fitToHeight="0" fitToWidth="1"/>
</worksheet>
</file>

<file path=xl/worksheets/sheet2.xml><?xml version="1.0" encoding="utf-8"?>
<worksheet xmlns="http://schemas.openxmlformats.org/spreadsheetml/2006/main">
  <sheetPr>
    <tabColor rgb="001B2F4E"/>
    <outlinePr summaryBelow="1" summaryRight="1"/>
    <pageSetUpPr fitToPage="1"/>
  </sheetPr>
  <dimension ref="A1:G16"/>
  <sheetViews>
    <sheetView showGridLines="0" tabSelected="1" workbookViewId="0">
      <pane xSplit="2" ySplit="7" topLeftCell="C8" activePane="bottomRight" state="frozen"/>
      <selection pane="topRight" activeCell="A5" sqref="A5"/>
      <selection pane="bottomLeft"/>
      <selection pane="bottomRight" activeCell="A1" sqref="A1"/>
    </sheetView>
  </sheetViews>
  <sheetFormatPr baseColWidth="8" defaultRowHeight="15"/>
  <cols>
    <col width="3" customWidth="1" min="1" max="1"/>
    <col width="30" customWidth="1" min="2" max="2"/>
    <col width="13" customWidth="1" min="3" max="3"/>
    <col width="13" customWidth="1" min="4" max="4"/>
    <col width="13" customWidth="1" min="5" max="5"/>
    <col width="13" customWidth="1" min="6" max="6"/>
    <col width="13" customWidth="1" min="7" max="7"/>
  </cols>
  <sheetData>
    <row r="1" ht="18" customHeight="1">
      <c r="A1" s="1" t="inlineStr">
        <is>
          <t>キャッシュフロー計算書ナビ｜無料Excelテンプレート</t>
        </is>
      </c>
      <c r="B1" s="2" t="n"/>
      <c r="C1" s="2" t="n"/>
      <c r="D1" s="2" t="n"/>
      <c r="E1" s="2" t="n"/>
      <c r="F1" s="2" t="n"/>
      <c r="G1" s="2" t="n"/>
    </row>
    <row r="2" ht="30" customHeight="1">
      <c r="A2" s="3" t="inlineStr">
        <is>
          <t>入力：5期分の数値</t>
        </is>
      </c>
      <c r="B2" s="2" t="n"/>
      <c r="C2" s="2" t="n"/>
      <c r="D2" s="2" t="n"/>
      <c r="E2" s="2" t="n"/>
      <c r="F2" s="2" t="n"/>
      <c r="G2" s="2" t="n"/>
    </row>
    <row r="3" ht="20" customHeight="1">
      <c r="A3" s="13" t="inlineStr">
        <is>
          <t>古い期から順に左→右へ入力します。単位はそろえてください。マイナスは「-」を付けて入力します。</t>
        </is>
      </c>
      <c r="B3" s="2" t="n"/>
      <c r="C3" s="2" t="n"/>
      <c r="D3" s="2" t="n"/>
      <c r="E3" s="2" t="n"/>
      <c r="F3" s="2" t="n"/>
      <c r="G3" s="2" t="n"/>
    </row>
    <row r="4" ht="3" customHeight="1">
      <c r="A4" s="5" t="n"/>
      <c r="B4" s="5" t="n"/>
      <c r="C4" s="5" t="n"/>
      <c r="D4" s="5" t="n"/>
      <c r="E4" s="5" t="n"/>
      <c r="F4" s="5" t="n"/>
      <c r="G4" s="5" t="n"/>
    </row>
    <row r="5">
      <c r="A5" s="14" t="inlineStr">
        <is>
          <t>■</t>
        </is>
      </c>
      <c r="B5" s="15" t="inlineStr">
        <is>
          <t>黄色のセル（青文字）が入力欄です。サンプル数値を自分の数値に上書きしてください。それ以外のセルは自動計算です。</t>
        </is>
      </c>
    </row>
    <row r="6"/>
    <row r="7">
      <c r="B7" s="16" t="inlineStr">
        <is>
          <t>項目</t>
        </is>
      </c>
      <c r="C7" s="17" t="inlineStr">
        <is>
          <t>2021/3</t>
        </is>
      </c>
      <c r="D7" s="17" t="inlineStr">
        <is>
          <t>2022/3</t>
        </is>
      </c>
      <c r="E7" s="17" t="inlineStr">
        <is>
          <t>2023/3</t>
        </is>
      </c>
      <c r="F7" s="17" t="inlineStr">
        <is>
          <t>2024/3</t>
        </is>
      </c>
      <c r="G7" s="17" t="inlineStr">
        <is>
          <t>2025/3</t>
        </is>
      </c>
    </row>
    <row r="8">
      <c r="B8" s="18" t="inlineStr">
        <is>
          <t>売上高</t>
        </is>
      </c>
      <c r="C8" s="19" t="n">
        <v>78400</v>
      </c>
      <c r="D8" s="19" t="n">
        <v>88900</v>
      </c>
      <c r="E8" s="19" t="n">
        <v>101500</v>
      </c>
      <c r="F8" s="19" t="n">
        <v>108200</v>
      </c>
      <c r="G8" s="19" t="n">
        <v>112600</v>
      </c>
    </row>
    <row r="9">
      <c r="B9" s="18" t="inlineStr">
        <is>
          <t>当期純利益</t>
        </is>
      </c>
      <c r="C9" s="19" t="n">
        <v>-800</v>
      </c>
      <c r="D9" s="19" t="n">
        <v>3500</v>
      </c>
      <c r="E9" s="19" t="n">
        <v>5400</v>
      </c>
      <c r="F9" s="19" t="n">
        <v>6000</v>
      </c>
      <c r="G9" s="19" t="n">
        <v>6400</v>
      </c>
    </row>
    <row r="10">
      <c r="B10" s="18" t="inlineStr">
        <is>
          <t>営業活動によるキャッシュフロー</t>
        </is>
      </c>
      <c r="C10" s="19" t="n">
        <v>2600</v>
      </c>
      <c r="D10" s="19" t="n">
        <v>7400</v>
      </c>
      <c r="E10" s="19" t="n">
        <v>9800</v>
      </c>
      <c r="F10" s="19" t="n">
        <v>10500</v>
      </c>
      <c r="G10" s="19" t="n">
        <v>11200</v>
      </c>
    </row>
    <row r="11">
      <c r="B11" s="18" t="inlineStr">
        <is>
          <t>投資活動によるキャッシュフロー</t>
        </is>
      </c>
      <c r="C11" s="19" t="n">
        <v>-6100</v>
      </c>
      <c r="D11" s="19" t="n">
        <v>-4200</v>
      </c>
      <c r="E11" s="19" t="n">
        <v>-9800</v>
      </c>
      <c r="F11" s="19" t="n">
        <v>-5200</v>
      </c>
      <c r="G11" s="19" t="n">
        <v>-6000</v>
      </c>
    </row>
    <row r="12">
      <c r="B12" s="18" t="inlineStr">
        <is>
          <t>財務活動によるキャッシュフロー</t>
        </is>
      </c>
      <c r="C12" s="19" t="n">
        <v>5800</v>
      </c>
      <c r="D12" s="19" t="n">
        <v>-2500</v>
      </c>
      <c r="E12" s="19" t="n">
        <v>-1600</v>
      </c>
      <c r="F12" s="19" t="n">
        <v>-3900</v>
      </c>
      <c r="G12" s="19" t="n">
        <v>-3800</v>
      </c>
    </row>
    <row r="13">
      <c r="B13" s="18" t="inlineStr">
        <is>
          <t>現金及び現金同等物の期末残高</t>
        </is>
      </c>
      <c r="C13" s="19" t="n">
        <v>9800</v>
      </c>
      <c r="D13" s="19" t="n">
        <v>10500</v>
      </c>
      <c r="E13" s="19" t="n">
        <v>8900</v>
      </c>
      <c r="F13" s="19" t="n">
        <v>10300</v>
      </c>
      <c r="G13" s="19" t="n">
        <v>11700</v>
      </c>
    </row>
    <row r="14">
      <c r="B14" s="18" t="inlineStr">
        <is>
          <t>有利子負債</t>
        </is>
      </c>
      <c r="C14" s="19" t="n">
        <v>28900</v>
      </c>
      <c r="D14" s="19" t="n">
        <v>26100</v>
      </c>
      <c r="E14" s="19" t="n">
        <v>23800</v>
      </c>
      <c r="F14" s="19" t="n">
        <v>21900</v>
      </c>
      <c r="G14" s="19" t="n">
        <v>20100</v>
      </c>
    </row>
    <row r="15"/>
    <row r="16">
      <c r="B16" s="20" t="inlineStr">
        <is>
          <t>※サンプルは架空の会社の数値です。2021/3期は赤字で、借入により資金を確保した想定です。</t>
        </is>
      </c>
    </row>
  </sheetData>
  <sheetProtection selectLockedCells="0" selectUnlockedCells="0" sheet="1" objects="0" insertRows="1" insertHyperlinks="1" autoFilter="1" scenarios="0" formatColumns="0" deleteColumns="1" insertColumns="1" pivotTables="1" deleteRows="1" formatCells="0" formatRows="0" sort="1"/>
  <dataValidations count="1">
    <dataValidation sqref="C8 C9 C10 C11 C12 C13 C14 D8 D9 D10 D11 D12 D13 D14 E8 E9 E10 E11 E12 E13 E14 F8 F9 F10 F11 F12 F13 F14 G8 G9 G10 G11 G12 G13 G14" showDropDown="0" showInputMessage="0" showErrorMessage="1" allowBlank="1" errorTitle="入力エラー" error="数値を入力してください（カンマ・単位なし、マイナスは「-」）。" type="decimal" operator="between">
      <formula1>-1000000000000000</formula1>
      <formula2>1000000000000000</formula2>
    </dataValidation>
  </dataValidations>
  <printOptions horizontalCentered="1"/>
  <pageMargins left="0.4" right="0.4" top="0.5" bottom="0.5" header="0.5" footer="0.5"/>
  <pageSetup orientation="portrait" paperSize="9" fitToHeight="0" fitToWidth="1"/>
</worksheet>
</file>

<file path=xl/worksheets/sheet3.xml><?xml version="1.0" encoding="utf-8"?>
<worksheet xmlns="http://schemas.openxmlformats.org/spreadsheetml/2006/main">
  <sheetPr>
    <tabColor rgb="001B2F4E"/>
    <outlinePr summaryBelow="1" summaryRight="1"/>
    <pageSetUpPr fitToPage="1"/>
  </sheetPr>
  <dimension ref="A1:I23"/>
  <sheetViews>
    <sheetView showGridLines="0" tabSelected="0" workbookViewId="0">
      <selection activeCell="A1" sqref="A1"/>
    </sheetView>
  </sheetViews>
  <sheetFormatPr baseColWidth="8" defaultRowHeight="15"/>
  <cols>
    <col width="3" customWidth="1" min="1" max="1"/>
    <col width="34" customWidth="1" min="2" max="2"/>
    <col width="13" customWidth="1" min="3" max="3"/>
    <col width="13" customWidth="1" min="4" max="4"/>
    <col width="13" customWidth="1" min="5" max="5"/>
    <col width="13" customWidth="1" min="6" max="6"/>
    <col width="13" customWidth="1" min="7" max="7"/>
    <col width="3" customWidth="1" min="8" max="8"/>
    <col width="30" customWidth="1" min="9" max="9"/>
  </cols>
  <sheetData>
    <row r="1" ht="18" customHeight="1">
      <c r="A1" s="1" t="inlineStr">
        <is>
          <t>キャッシュフロー計算書ナビ｜無料Excelテンプレート</t>
        </is>
      </c>
      <c r="B1" s="2" t="n"/>
      <c r="C1" s="2" t="n"/>
      <c r="D1" s="2" t="n"/>
      <c r="E1" s="2" t="n"/>
      <c r="F1" s="2" t="n"/>
      <c r="G1" s="2" t="n"/>
    </row>
    <row r="2" ht="30" customHeight="1">
      <c r="A2" s="3" t="inlineStr">
        <is>
          <t>分析：キャッシュフローの指標とパターン</t>
        </is>
      </c>
      <c r="B2" s="2" t="n"/>
      <c r="C2" s="2" t="n"/>
      <c r="D2" s="2" t="n"/>
      <c r="E2" s="2" t="n"/>
      <c r="F2" s="2" t="n"/>
      <c r="G2" s="2" t="n"/>
    </row>
    <row r="3" ht="20" customHeight="1">
      <c r="A3" s="13" t="inlineStr">
        <is>
          <t>入力シートから自動計算します。</t>
        </is>
      </c>
      <c r="B3" s="2" t="n"/>
      <c r="C3" s="2" t="n"/>
      <c r="D3" s="2" t="n"/>
      <c r="E3" s="2" t="n"/>
      <c r="F3" s="2" t="n"/>
      <c r="G3" s="2" t="n"/>
    </row>
    <row r="4" ht="3" customHeight="1">
      <c r="A4" s="5" t="n"/>
      <c r="B4" s="5" t="n"/>
      <c r="C4" s="5" t="n"/>
      <c r="D4" s="5" t="n"/>
      <c r="E4" s="5" t="n"/>
      <c r="F4" s="5" t="n"/>
      <c r="G4" s="5" t="n"/>
    </row>
    <row r="5"/>
    <row r="6">
      <c r="B6" s="16" t="inlineStr">
        <is>
          <t>指標</t>
        </is>
      </c>
      <c r="C6" s="21">
        <f>入力!C7</f>
        <v/>
      </c>
      <c r="D6" s="21">
        <f>入力!D7</f>
        <v/>
      </c>
      <c r="E6" s="21">
        <f>入力!E7</f>
        <v/>
      </c>
      <c r="F6" s="21">
        <f>入力!F7</f>
        <v/>
      </c>
      <c r="G6" s="21">
        <f>入力!G7</f>
        <v/>
      </c>
    </row>
    <row r="7">
      <c r="B7" s="18" t="inlineStr">
        <is>
          <t>フリーキャッシュフロー</t>
        </is>
      </c>
      <c r="C7" s="22">
        <f>IF(OR(入力!C10="",入力!C11=""),"",入力!C10+入力!C11)</f>
        <v/>
      </c>
      <c r="D7" s="22">
        <f>IF(OR(入力!D10="",入力!D11=""),"",入力!D10+入力!D11)</f>
        <v/>
      </c>
      <c r="E7" s="22">
        <f>IF(OR(入力!E10="",入力!E11=""),"",入力!E10+入力!E11)</f>
        <v/>
      </c>
      <c r="F7" s="22">
        <f>IF(OR(入力!F10="",入力!F11=""),"",入力!F10+入力!F11)</f>
        <v/>
      </c>
      <c r="G7" s="22">
        <f>IF(OR(入力!G10="",入力!G11=""),"",入力!G10+入力!G11)</f>
        <v/>
      </c>
      <c r="I7" s="23" t="inlineStr">
        <is>
          <t>営業CF＋投資CF。プラスなら本業の稼ぎで投資をまかなえています</t>
        </is>
      </c>
    </row>
    <row r="8">
      <c r="B8" s="18" t="inlineStr">
        <is>
          <t>営業CFマージン</t>
        </is>
      </c>
      <c r="C8" s="24">
        <f>IFERROR(入力!C10/入力!C8,"")</f>
        <v/>
      </c>
      <c r="D8" s="24">
        <f>IFERROR(入力!D10/入力!D8,"")</f>
        <v/>
      </c>
      <c r="E8" s="24">
        <f>IFERROR(入力!E10/入力!E8,"")</f>
        <v/>
      </c>
      <c r="F8" s="24">
        <f>IFERROR(入力!F10/入力!F8,"")</f>
        <v/>
      </c>
      <c r="G8" s="24">
        <f>IFERROR(入力!G10/入力!G8,"")</f>
        <v/>
      </c>
      <c r="I8" s="23" t="inlineStr">
        <is>
          <t>営業CF÷売上高。10%以上が目安</t>
        </is>
      </c>
    </row>
    <row r="9">
      <c r="B9" s="18" t="inlineStr">
        <is>
          <t>利益の質（営業CF÷当期純利益）</t>
        </is>
      </c>
      <c r="C9" s="25">
        <f>IF(N(入力!C9)&lt;=0,"—",入力!C10/入力!C9)</f>
        <v/>
      </c>
      <c r="D9" s="25">
        <f>IF(N(入力!D9)&lt;=0,"—",入力!D10/入力!D9)</f>
        <v/>
      </c>
      <c r="E9" s="25">
        <f>IF(N(入力!E9)&lt;=0,"—",入力!E10/入力!E9)</f>
        <v/>
      </c>
      <c r="F9" s="25">
        <f>IF(N(入力!F9)&lt;=0,"—",入力!F10/入力!F9)</f>
        <v/>
      </c>
      <c r="G9" s="25">
        <f>IF(N(入力!G9)&lt;=0,"—",入力!G10/入力!G9)</f>
        <v/>
      </c>
      <c r="I9" s="23" t="inlineStr">
        <is>
          <t>1倍以上なら利益がお金として入ってきています</t>
        </is>
      </c>
    </row>
    <row r="10">
      <c r="B10" s="18" t="inlineStr">
        <is>
          <t>債務償還年数</t>
        </is>
      </c>
      <c r="C10" s="26">
        <f>IF(N(入力!C10)&lt;=0,"返済原資なし",入力!C14/入力!C10)</f>
        <v/>
      </c>
      <c r="D10" s="26">
        <f>IF(N(入力!D10)&lt;=0,"返済原資なし",入力!D14/入力!D10)</f>
        <v/>
      </c>
      <c r="E10" s="26">
        <f>IF(N(入力!E10)&lt;=0,"返済原資なし",入力!E14/入力!E10)</f>
        <v/>
      </c>
      <c r="F10" s="26">
        <f>IF(N(入力!F10)&lt;=0,"返済原資なし",入力!F14/入力!F10)</f>
        <v/>
      </c>
      <c r="G10" s="26">
        <f>IF(N(入力!G10)&lt;=0,"返済原資なし",入力!G14/入力!G10)</f>
        <v/>
      </c>
      <c r="I10" s="23" t="inlineStr">
        <is>
          <t>有利子負債÷営業CF。10年以内が目安</t>
        </is>
      </c>
    </row>
    <row r="11">
      <c r="B11" s="18" t="inlineStr">
        <is>
          <t>設備投資の負担（投資CF÷営業CF）</t>
        </is>
      </c>
      <c r="C11" s="27">
        <f>IF(N(入力!C10)&lt;=0,"—",-入力!C11/入力!C10)</f>
        <v/>
      </c>
      <c r="D11" s="27">
        <f>IF(N(入力!D10)&lt;=0,"—",-入力!D11/入力!D10)</f>
        <v/>
      </c>
      <c r="E11" s="27">
        <f>IF(N(入力!E10)&lt;=0,"—",-入力!E11/入力!E10)</f>
        <v/>
      </c>
      <c r="F11" s="27">
        <f>IF(N(入力!F10)&lt;=0,"—",-入力!F11/入力!F10)</f>
        <v/>
      </c>
      <c r="G11" s="27">
        <f>IF(N(入力!G10)&lt;=0,"—",-入力!G11/入力!G10)</f>
        <v/>
      </c>
      <c r="I11" s="23" t="inlineStr">
        <is>
          <t>100%を超えると、投資を本業の稼ぎだけではまかなえていません</t>
        </is>
      </c>
    </row>
    <row r="12"/>
    <row r="13">
      <c r="B13" s="28" t="inlineStr">
        <is>
          <t>キャッシュフローのパターン</t>
        </is>
      </c>
    </row>
    <row r="14">
      <c r="B14" s="18" t="inlineStr">
        <is>
          <t>符号（営業・投資・財務）</t>
        </is>
      </c>
      <c r="C14" s="29">
        <f>IF(入力!C10="","",IF(入力!C10&gt;=0,"+","-")&amp;IF(入力!C11&gt;=0,"+","-")&amp;IF(入力!C12&gt;=0,"+","-"))</f>
        <v/>
      </c>
      <c r="D14" s="29">
        <f>IF(入力!D10="","",IF(入力!D10&gt;=0,"+","-")&amp;IF(入力!D11&gt;=0,"+","-")&amp;IF(入力!D12&gt;=0,"+","-"))</f>
        <v/>
      </c>
      <c r="E14" s="29">
        <f>IF(入力!E10="","",IF(入力!E10&gt;=0,"+","-")&amp;IF(入力!E11&gt;=0,"+","-")&amp;IF(入力!E12&gt;=0,"+","-"))</f>
        <v/>
      </c>
      <c r="F14" s="29">
        <f>IF(入力!F10="","",IF(入力!F10&gt;=0,"+","-")&amp;IF(入力!F11&gt;=0,"+","-")&amp;IF(入力!F12&gt;=0,"+","-"))</f>
        <v/>
      </c>
      <c r="G14" s="29">
        <f>IF(入力!G10="","",IF(入力!G10&gt;=0,"+","-")&amp;IF(入力!G11&gt;=0,"+","-")&amp;IF(入力!G12&gt;=0,"+","-"))</f>
        <v/>
      </c>
    </row>
    <row r="15">
      <c r="B15" s="18" t="inlineStr">
        <is>
          <t>タイプ</t>
        </is>
      </c>
      <c r="C15" s="30">
        <f>IF(C14="+--","健全型",IF(C14="+-+","積極投資型",IF(C14="++-","事業整理型",IF(C14="+++","資金集め型",IF(C14="--+","先行投資型",IF(C14="-++","要注意型",IF(C14="-+-","危険型",IF(C14="---","取り崩し型",""))))))))</f>
        <v/>
      </c>
      <c r="D15" s="30">
        <f>IF(D14="+--","健全型",IF(D14="+-+","積極投資型",IF(D14="++-","事業整理型",IF(D14="+++","資金集め型",IF(D14="--+","先行投資型",IF(D14="-++","要注意型",IF(D14="-+-","危険型",IF(D14="---","取り崩し型",""))))))))</f>
        <v/>
      </c>
      <c r="E15" s="30">
        <f>IF(E14="+--","健全型",IF(E14="+-+","積極投資型",IF(E14="++-","事業整理型",IF(E14="+++","資金集め型",IF(E14="--+","先行投資型",IF(E14="-++","要注意型",IF(E14="-+-","危険型",IF(E14="---","取り崩し型",""))))))))</f>
        <v/>
      </c>
      <c r="F15" s="30">
        <f>IF(F14="+--","健全型",IF(F14="+-+","積極投資型",IF(F14="++-","事業整理型",IF(F14="+++","資金集め型",IF(F14="--+","先行投資型",IF(F14="-++","要注意型",IF(F14="-+-","危険型",IF(F14="---","取り崩し型",""))))))))</f>
        <v/>
      </c>
      <c r="G15" s="30">
        <f>IF(G14="+--","健全型",IF(G14="+-+","積極投資型",IF(G14="++-","事業整理型",IF(G14="+++","資金集め型",IF(G14="--+","先行投資型",IF(G14="-++","要注意型",IF(G14="-+-","危険型",IF(G14="---","取り崩し型",""))))))))</f>
        <v/>
      </c>
    </row>
    <row r="16"/>
    <row r="17">
      <c r="B17" s="20" t="inlineStr">
        <is>
          <t>パターンの意味：健全型（＋－－）／積極投資型（＋－＋）／事業整理型（＋＋－）／資金集め型（＋＋＋）／先行投資型（－－＋）／要注意型（－＋＋）／危険型（－＋－）／取り崩し型（－－－）</t>
        </is>
      </c>
    </row>
    <row r="18">
      <c r="B18" s="20" t="inlineStr">
        <is>
          <t>詳しい読み方：https://cashflowstatement.biz/how-to-read/</t>
        </is>
      </c>
    </row>
    <row r="19"/>
    <row r="20">
      <c r="B20" s="28" t="inlineStr">
        <is>
          <t>5期間のまとめ</t>
        </is>
      </c>
    </row>
    <row r="21">
      <c r="B21" s="18" t="inlineStr">
        <is>
          <t>フリーCFの5期合計</t>
        </is>
      </c>
      <c r="C21" s="31">
        <f>SUM(C7:G7)</f>
        <v/>
      </c>
    </row>
    <row r="22">
      <c r="B22" s="18" t="inlineStr">
        <is>
          <t>営業CFがマイナスの期数</t>
        </is>
      </c>
      <c r="C22" s="32">
        <f>COUNTIF(入力!C10:G10,"&lt;0")</f>
        <v/>
      </c>
    </row>
    <row r="23">
      <c r="B23" s="18" t="inlineStr">
        <is>
          <t>健全型の期数</t>
        </is>
      </c>
      <c r="C23" s="32">
        <f>COUNTIF(C15:G15,"健全型")</f>
        <v/>
      </c>
    </row>
  </sheetData>
  <sheetProtection selectLockedCells="0" selectUnlockedCells="0" sheet="1" objects="0" insertRows="1" insertHyperlinks="1" autoFilter="1" scenarios="0" formatColumns="0" deleteColumns="1" insertColumns="1" pivotTables="1" deleteRows="1" formatCells="0" formatRows="0" sort="1"/>
  <conditionalFormatting sqref="C15:G15">
    <cfRule type="expression" priority="1" dxfId="0">
      <formula>OR(C15="要注意型",C15="危険型",C15="取り崩し型")</formula>
    </cfRule>
    <cfRule type="expression" priority="2" dxfId="1">
      <formula>C15="健全型"</formula>
    </cfRule>
  </conditionalFormatting>
  <printOptions horizontalCentered="1"/>
  <pageMargins left="0.4" right="0.4" top="0.5" bottom="0.5" header="0.5" footer="0.5"/>
  <pageSetup orientation="portrait" paperSize="9" fitToHeight="0" fitToWidth="1"/>
</worksheet>
</file>

<file path=xl/worksheets/sheet4.xml><?xml version="1.0" encoding="utf-8"?>
<worksheet xmlns="http://schemas.openxmlformats.org/spreadsheetml/2006/main">
  <sheetPr>
    <tabColor rgb="001B2F4E"/>
    <outlinePr summaryBelow="1" summaryRight="1"/>
    <pageSetUpPr fitToPage="1"/>
  </sheetPr>
  <dimension ref="A1:Q4"/>
  <sheetViews>
    <sheetView showGridLines="0" tabSelected="0" workbookViewId="0">
      <selection activeCell="A1" sqref="A1"/>
    </sheetView>
  </sheetViews>
  <sheetFormatPr baseColWidth="8" defaultRowHeight="15"/>
  <cols>
    <col width="3"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s>
  <sheetData>
    <row r="1" ht="18" customHeight="1">
      <c r="A1" s="1" t="inlineStr">
        <is>
          <t>キャッシュフロー計算書ナビ｜無料Excelテンプレート</t>
        </is>
      </c>
      <c r="B1" s="2" t="n"/>
      <c r="C1" s="2" t="n"/>
      <c r="D1" s="2" t="n"/>
      <c r="E1" s="2" t="n"/>
      <c r="F1" s="2" t="n"/>
      <c r="G1" s="2" t="n"/>
      <c r="H1" s="2" t="n"/>
      <c r="I1" s="2" t="n"/>
      <c r="J1" s="2" t="n"/>
      <c r="K1" s="2" t="n"/>
      <c r="L1" s="2" t="n"/>
      <c r="M1" s="2" t="n"/>
      <c r="N1" s="2" t="n"/>
      <c r="O1" s="2" t="n"/>
      <c r="P1" s="2" t="n"/>
      <c r="Q1" s="2" t="n"/>
    </row>
    <row r="2" ht="30" customHeight="1">
      <c r="A2" s="3" t="inlineStr">
        <is>
          <t>グラフ：キャッシュフローの推移</t>
        </is>
      </c>
      <c r="B2" s="2" t="n"/>
      <c r="C2" s="2" t="n"/>
      <c r="D2" s="2" t="n"/>
      <c r="E2" s="2" t="n"/>
      <c r="F2" s="2" t="n"/>
      <c r="G2" s="2" t="n"/>
      <c r="H2" s="2" t="n"/>
      <c r="I2" s="2" t="n"/>
      <c r="J2" s="2" t="n"/>
      <c r="K2" s="2" t="n"/>
      <c r="L2" s="2" t="n"/>
      <c r="M2" s="2" t="n"/>
      <c r="N2" s="2" t="n"/>
      <c r="O2" s="2" t="n"/>
      <c r="P2" s="2" t="n"/>
      <c r="Q2" s="2" t="n"/>
    </row>
    <row r="3" ht="20" customHeight="1">
      <c r="A3" s="13" t="inlineStr">
        <is>
          <t>入力シートの数値から自動で作成されます。</t>
        </is>
      </c>
      <c r="B3" s="2" t="n"/>
      <c r="C3" s="2" t="n"/>
      <c r="D3" s="2" t="n"/>
      <c r="E3" s="2" t="n"/>
      <c r="F3" s="2" t="n"/>
      <c r="G3" s="2" t="n"/>
      <c r="H3" s="2" t="n"/>
      <c r="I3" s="2" t="n"/>
      <c r="J3" s="2" t="n"/>
      <c r="K3" s="2" t="n"/>
      <c r="L3" s="2" t="n"/>
      <c r="M3" s="2" t="n"/>
      <c r="N3" s="2" t="n"/>
      <c r="O3" s="2" t="n"/>
      <c r="P3" s="2" t="n"/>
      <c r="Q3" s="2" t="n"/>
    </row>
    <row r="4" ht="3" customHeight="1">
      <c r="A4" s="5" t="n"/>
      <c r="B4" s="5" t="n"/>
      <c r="C4" s="5" t="n"/>
      <c r="D4" s="5" t="n"/>
      <c r="E4" s="5" t="n"/>
      <c r="F4" s="5" t="n"/>
      <c r="G4" s="5" t="n"/>
      <c r="H4" s="5" t="n"/>
      <c r="I4" s="5" t="n"/>
      <c r="J4" s="5" t="n"/>
      <c r="K4" s="5" t="n"/>
      <c r="L4" s="5" t="n"/>
      <c r="M4" s="5" t="n"/>
      <c r="N4" s="5" t="n"/>
      <c r="O4" s="5" t="n"/>
      <c r="P4" s="5" t="n"/>
      <c r="Q4" s="5" t="n"/>
    </row>
  </sheetData>
  <sheetProtection selectLockedCells="0" selectUnlockedCells="0" sheet="1" objects="0" insertRows="1" insertHyperlinks="1" autoFilter="1" scenarios="0" formatColumns="0" deleteColumns="1" insertColumns="1" pivotTables="1" deleteRows="1" formatCells="0" formatRows="0" sort="1"/>
  <printOptions horizontalCentered="1"/>
  <pageMargins left="0.4" right="0.4" top="0.5" bottom="0.5" header="0.5" footer="0.5"/>
  <pageSetup orientation="landscape" paperSize="9"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2026-10-15T11:36:40Z</dcterms:created>
  <dcterms:modified xsi:type="dcterms:W3CDTF">2026-10-15T11:36:40Z</dcterms:modified>
</cp:coreProperties>
</file>